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0" yWindow="0" windowWidth="16392" windowHeight="5664"/>
  </bookViews>
  <sheets>
    <sheet name="CFG" sheetId="1" r:id="rId1"/>
  </sheets>
  <definedNames>
    <definedName name="_xlnm._FilterDatabase" localSheetId="0" hidden="1">CFG!$A$3:$H$40</definedName>
    <definedName name="_xlnm.Print_Area" localSheetId="0">CFG!$A$1:$H$59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9" i="1"/>
  <c r="H36" i="1" s="1"/>
  <c r="H38" i="1"/>
  <c r="H37" i="1"/>
  <c r="G36" i="1"/>
  <c r="G42" i="1" s="1"/>
  <c r="F36" i="1"/>
  <c r="E36" i="1"/>
  <c r="D36" i="1"/>
  <c r="D42" i="1" s="1"/>
  <c r="C36" i="1"/>
  <c r="C42" i="1" s="1"/>
  <c r="H34" i="1"/>
  <c r="H33" i="1"/>
  <c r="H32" i="1"/>
  <c r="H31" i="1"/>
  <c r="H30" i="1"/>
  <c r="H29" i="1"/>
  <c r="H28" i="1"/>
  <c r="H27" i="1"/>
  <c r="H25" i="1" s="1"/>
  <c r="H26" i="1"/>
  <c r="G25" i="1"/>
  <c r="F25" i="1"/>
  <c r="F42" i="1" s="1"/>
  <c r="E25" i="1"/>
  <c r="D25" i="1"/>
  <c r="C25" i="1"/>
  <c r="H23" i="1"/>
  <c r="H22" i="1"/>
  <c r="H21" i="1"/>
  <c r="H20" i="1"/>
  <c r="H19" i="1"/>
  <c r="H16" i="1" s="1"/>
  <c r="H18" i="1"/>
  <c r="H17" i="1"/>
  <c r="G16" i="1"/>
  <c r="F16" i="1"/>
  <c r="E16" i="1"/>
  <c r="D16" i="1"/>
  <c r="C16" i="1"/>
  <c r="H14" i="1"/>
  <c r="H13" i="1"/>
  <c r="H12" i="1"/>
  <c r="H11" i="1"/>
  <c r="H10" i="1"/>
  <c r="H9" i="1"/>
  <c r="H8" i="1"/>
  <c r="H7" i="1"/>
  <c r="H6" i="1" s="1"/>
  <c r="G6" i="1"/>
  <c r="F6" i="1"/>
  <c r="E6" i="1"/>
  <c r="E42" i="1" s="1"/>
  <c r="D6" i="1"/>
  <c r="C6" i="1"/>
  <c r="H42" i="1" l="1"/>
</calcChain>
</file>

<file path=xl/sharedStrings.xml><?xml version="1.0" encoding="utf-8"?>
<sst xmlns="http://schemas.openxmlformats.org/spreadsheetml/2006/main" count="48" uniqueCount="48">
  <si>
    <t>MUNICIPIO DE LEÓN
Estado Analítico del Ejercicio del Presupuesto de Egresos
Clasificación Funcional (Finalidad y Función)
Del 01 de enero Al 31 de diciembre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</si>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</sst>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wrapText="1"/>
    </xf>
    <xf numFmtId="4" fontId="5" fillId="0" borderId="6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41" fontId="3" fillId="0" borderId="13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41" fontId="5" fillId="0" borderId="13" xfId="0" applyNumberFormat="1" applyFont="1" applyFill="1" applyBorder="1" applyProtection="1">
      <protection locked="0"/>
    </xf>
    <xf numFmtId="0" fontId="5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4" fontId="5" fillId="0" borderId="13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41" fontId="3" fillId="0" borderId="9" xfId="0" applyNumberFormat="1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41" fontId="4" fillId="0" borderId="0" xfId="0" applyNumberFormat="1" applyFont="1" applyFill="1" applyProtection="1">
      <protection locked="0"/>
    </xf>
    <xf numFmtId="164" fontId="3" fillId="0" borderId="14" xfId="2" applyNumberFormat="1" applyFont="1" applyBorder="1" applyAlignment="1" applyProtection="1">
      <alignment horizontal="center" vertical="top" wrapText="1"/>
      <protection locked="0"/>
    </xf>
    <xf numFmtId="0" fontId="5" fillId="0" borderId="0" xfId="3" applyFont="1" applyAlignment="1" applyProtection="1">
      <alignment vertical="top" wrapText="1"/>
      <protection locked="0"/>
    </xf>
    <xf numFmtId="4" fontId="5" fillId="0" borderId="0" xfId="3" applyNumberFormat="1" applyFont="1" applyAlignment="1" applyProtection="1">
      <alignment vertical="top"/>
      <protection locked="0"/>
    </xf>
    <xf numFmtId="164" fontId="3" fillId="0" borderId="14" xfId="2" applyNumberFormat="1" applyFont="1" applyBorder="1" applyAlignment="1" applyProtection="1">
      <alignment horizontal="center" vertical="top" wrapText="1"/>
      <protection locked="0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164" fontId="3" fillId="0" borderId="0" xfId="2" applyNumberFormat="1" applyFont="1" applyBorder="1" applyAlignment="1" applyProtection="1">
      <alignment horizontal="center" vertical="top"/>
      <protection locked="0"/>
    </xf>
  </cellXfs>
  <cellStyles count="4">
    <cellStyle name="Millares 2" xfId="2"/>
    <cellStyle name="Normal" xfId="0" builtinId="0"/>
    <cellStyle name="Normal 2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914400</xdr:colOff>
      <xdr:row>0</xdr:row>
      <xdr:rowOff>617220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117348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tabSelected="1" view="pageBreakPreview" zoomScaleNormal="100" zoomScaleSheetLayoutView="100" workbookViewId="0">
      <selection activeCell="B7" sqref="B7"/>
    </sheetView>
  </sheetViews>
  <sheetFormatPr baseColWidth="10" defaultColWidth="12" defaultRowHeight="10.199999999999999" x14ac:dyDescent="0.2"/>
  <cols>
    <col min="1" max="1" width="4.85546875" style="4" customWidth="1"/>
    <col min="2" max="2" width="65.85546875" style="4" customWidth="1"/>
    <col min="3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 t="s">
        <v>11</v>
      </c>
      <c r="B6" s="19"/>
      <c r="C6" s="20">
        <f>SUM(C7:C14)</f>
        <v>2278213899</v>
      </c>
      <c r="D6" s="20">
        <f t="shared" ref="D6:H6" si="0">SUM(D7:D14)</f>
        <v>246624774.91</v>
      </c>
      <c r="E6" s="20">
        <f t="shared" si="0"/>
        <v>2524838671.2200003</v>
      </c>
      <c r="F6" s="20">
        <f t="shared" si="0"/>
        <v>2017204278.0800004</v>
      </c>
      <c r="G6" s="20">
        <f t="shared" si="0"/>
        <v>1948756009.9500003</v>
      </c>
      <c r="H6" s="20">
        <f t="shared" si="0"/>
        <v>507634393.13999999</v>
      </c>
    </row>
    <row r="7" spans="1:8" x14ac:dyDescent="0.2">
      <c r="A7" s="21"/>
      <c r="B7" s="22" t="s">
        <v>12</v>
      </c>
      <c r="C7" s="23">
        <v>37701607</v>
      </c>
      <c r="D7" s="23">
        <v>-4418760.1500000032</v>
      </c>
      <c r="E7" s="23">
        <v>33282846.850000013</v>
      </c>
      <c r="F7" s="23">
        <v>31538701.180000007</v>
      </c>
      <c r="G7" s="23">
        <v>30425011.480000004</v>
      </c>
      <c r="H7" s="23">
        <f>E7-F7</f>
        <v>1744145.6700000055</v>
      </c>
    </row>
    <row r="8" spans="1:8" x14ac:dyDescent="0.2">
      <c r="A8" s="21"/>
      <c r="B8" s="22" t="s">
        <v>13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f t="shared" ref="H8:H40" si="1">E8-F8</f>
        <v>0</v>
      </c>
    </row>
    <row r="9" spans="1:8" x14ac:dyDescent="0.2">
      <c r="A9" s="21"/>
      <c r="B9" s="22" t="s">
        <v>14</v>
      </c>
      <c r="C9" s="23">
        <v>204843633</v>
      </c>
      <c r="D9" s="23">
        <v>27345759.949999996</v>
      </c>
      <c r="E9" s="23">
        <v>232189392.95000002</v>
      </c>
      <c r="F9" s="23">
        <v>198851345.78999999</v>
      </c>
      <c r="G9" s="23">
        <v>194299235.87000006</v>
      </c>
      <c r="H9" s="23">
        <f t="shared" si="1"/>
        <v>33338047.160000026</v>
      </c>
    </row>
    <row r="10" spans="1:8" x14ac:dyDescent="0.2">
      <c r="A10" s="21"/>
      <c r="B10" s="22" t="s">
        <v>15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f t="shared" si="1"/>
        <v>0</v>
      </c>
    </row>
    <row r="11" spans="1:8" x14ac:dyDescent="0.2">
      <c r="A11" s="21"/>
      <c r="B11" s="22" t="s">
        <v>16</v>
      </c>
      <c r="C11" s="23">
        <v>555480634</v>
      </c>
      <c r="D11" s="23">
        <v>26549639.049999997</v>
      </c>
      <c r="E11" s="23">
        <v>582030286.78999996</v>
      </c>
      <c r="F11" s="23">
        <v>291109250.50999987</v>
      </c>
      <c r="G11" s="23">
        <v>286812663.53000003</v>
      </c>
      <c r="H11" s="23">
        <f t="shared" si="1"/>
        <v>290921036.28000009</v>
      </c>
    </row>
    <row r="12" spans="1:8" x14ac:dyDescent="0.2">
      <c r="A12" s="21"/>
      <c r="B12" s="22" t="s">
        <v>17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f t="shared" si="1"/>
        <v>0</v>
      </c>
    </row>
    <row r="13" spans="1:8" x14ac:dyDescent="0.2">
      <c r="A13" s="21"/>
      <c r="B13" s="22" t="s">
        <v>18</v>
      </c>
      <c r="C13" s="23">
        <v>1153928589</v>
      </c>
      <c r="D13" s="23">
        <v>204020847.40000001</v>
      </c>
      <c r="E13" s="23">
        <v>1357949426.4900002</v>
      </c>
      <c r="F13" s="23">
        <v>1217091077.8300004</v>
      </c>
      <c r="G13" s="23">
        <v>1167007654</v>
      </c>
      <c r="H13" s="23">
        <f t="shared" si="1"/>
        <v>140858348.65999985</v>
      </c>
    </row>
    <row r="14" spans="1:8" x14ac:dyDescent="0.2">
      <c r="A14" s="21"/>
      <c r="B14" s="22" t="s">
        <v>19</v>
      </c>
      <c r="C14" s="23">
        <v>326259436</v>
      </c>
      <c r="D14" s="23">
        <v>-6872711.3400000166</v>
      </c>
      <c r="E14" s="23">
        <v>319386718.1400001</v>
      </c>
      <c r="F14" s="23">
        <v>278613902.7700001</v>
      </c>
      <c r="G14" s="23">
        <v>270211445.07000005</v>
      </c>
      <c r="H14" s="23">
        <f t="shared" si="1"/>
        <v>40772815.370000005</v>
      </c>
    </row>
    <row r="15" spans="1:8" x14ac:dyDescent="0.2">
      <c r="A15" s="24"/>
      <c r="B15" s="22"/>
      <c r="C15" s="23"/>
      <c r="D15" s="23"/>
      <c r="E15" s="23"/>
      <c r="F15" s="23"/>
      <c r="G15" s="23"/>
      <c r="H15" s="23"/>
    </row>
    <row r="16" spans="1:8" x14ac:dyDescent="0.2">
      <c r="A16" s="18" t="s">
        <v>20</v>
      </c>
      <c r="B16" s="25"/>
      <c r="C16" s="20">
        <f>SUM(C17:C23)</f>
        <v>1666252531</v>
      </c>
      <c r="D16" s="20">
        <f t="shared" ref="D16:H16" si="2">SUM(D17:D23)</f>
        <v>1742647425.6700006</v>
      </c>
      <c r="E16" s="20">
        <f t="shared" si="2"/>
        <v>3408899956.3900008</v>
      </c>
      <c r="F16" s="20">
        <f t="shared" si="2"/>
        <v>2700713360.79</v>
      </c>
      <c r="G16" s="20">
        <f t="shared" si="2"/>
        <v>2639803768.2000008</v>
      </c>
      <c r="H16" s="20">
        <f t="shared" si="2"/>
        <v>708186595.60000098</v>
      </c>
    </row>
    <row r="17" spans="1:8" x14ac:dyDescent="0.2">
      <c r="A17" s="21"/>
      <c r="B17" s="22" t="s">
        <v>21</v>
      </c>
      <c r="C17" s="23">
        <v>481752957</v>
      </c>
      <c r="D17" s="23">
        <v>93579787.169999987</v>
      </c>
      <c r="E17" s="23">
        <v>575332744.16999996</v>
      </c>
      <c r="F17" s="23">
        <v>558148963.1500001</v>
      </c>
      <c r="G17" s="23">
        <v>554001420.75999999</v>
      </c>
      <c r="H17" s="23">
        <f t="shared" si="1"/>
        <v>17183781.019999862</v>
      </c>
    </row>
    <row r="18" spans="1:8" x14ac:dyDescent="0.2">
      <c r="A18" s="21"/>
      <c r="B18" s="22" t="s">
        <v>22</v>
      </c>
      <c r="C18" s="23">
        <v>659178189</v>
      </c>
      <c r="D18" s="23">
        <v>1461140613.4100003</v>
      </c>
      <c r="E18" s="23">
        <v>2120318800.9500008</v>
      </c>
      <c r="F18" s="23">
        <v>1515840091.1299996</v>
      </c>
      <c r="G18" s="23">
        <v>1495330111.9400001</v>
      </c>
      <c r="H18" s="23">
        <f t="shared" si="1"/>
        <v>604478709.82000113</v>
      </c>
    </row>
    <row r="19" spans="1:8" x14ac:dyDescent="0.2">
      <c r="A19" s="21"/>
      <c r="B19" s="22" t="s">
        <v>23</v>
      </c>
      <c r="C19" s="23">
        <v>59214828</v>
      </c>
      <c r="D19" s="23">
        <v>34760422.240000002</v>
      </c>
      <c r="E19" s="23">
        <v>93975250.239999995</v>
      </c>
      <c r="F19" s="23">
        <v>71201866.129999995</v>
      </c>
      <c r="G19" s="23">
        <v>69492781.5</v>
      </c>
      <c r="H19" s="23">
        <f t="shared" si="1"/>
        <v>22773384.109999999</v>
      </c>
    </row>
    <row r="20" spans="1:8" x14ac:dyDescent="0.2">
      <c r="A20" s="21"/>
      <c r="B20" s="22" t="s">
        <v>24</v>
      </c>
      <c r="C20" s="23">
        <v>120028141</v>
      </c>
      <c r="D20" s="23">
        <v>76371930.020000011</v>
      </c>
      <c r="E20" s="23">
        <v>196400071.01999998</v>
      </c>
      <c r="F20" s="23">
        <v>170553191.82999998</v>
      </c>
      <c r="G20" s="23">
        <v>170503191.82999998</v>
      </c>
      <c r="H20" s="23">
        <f t="shared" si="1"/>
        <v>25846879.189999998</v>
      </c>
    </row>
    <row r="21" spans="1:8" x14ac:dyDescent="0.2">
      <c r="A21" s="21"/>
      <c r="B21" s="22" t="s">
        <v>25</v>
      </c>
      <c r="C21" s="23">
        <v>72436630</v>
      </c>
      <c r="D21" s="23">
        <v>57782183.38000001</v>
      </c>
      <c r="E21" s="23">
        <v>130218813.38</v>
      </c>
      <c r="F21" s="23">
        <v>110659027.14999999</v>
      </c>
      <c r="G21" s="23">
        <v>101413757.52999999</v>
      </c>
      <c r="H21" s="23">
        <f t="shared" si="1"/>
        <v>19559786.230000004</v>
      </c>
    </row>
    <row r="22" spans="1:8" x14ac:dyDescent="0.2">
      <c r="A22" s="21"/>
      <c r="B22" s="22" t="s">
        <v>26</v>
      </c>
      <c r="C22" s="23">
        <v>251554706</v>
      </c>
      <c r="D22" s="23">
        <v>10909102.450000005</v>
      </c>
      <c r="E22" s="23">
        <v>262463809.63000003</v>
      </c>
      <c r="F22" s="23">
        <v>244119756.08000004</v>
      </c>
      <c r="G22" s="23">
        <v>218872039.32000002</v>
      </c>
      <c r="H22" s="23">
        <f t="shared" si="1"/>
        <v>18344053.549999982</v>
      </c>
    </row>
    <row r="23" spans="1:8" x14ac:dyDescent="0.2">
      <c r="A23" s="21"/>
      <c r="B23" s="22" t="s">
        <v>27</v>
      </c>
      <c r="C23" s="23">
        <v>22087080</v>
      </c>
      <c r="D23" s="23">
        <v>8103387</v>
      </c>
      <c r="E23" s="23">
        <v>30190467</v>
      </c>
      <c r="F23" s="23">
        <v>30190465.32</v>
      </c>
      <c r="G23" s="23">
        <v>30190465.32</v>
      </c>
      <c r="H23" s="23">
        <f t="shared" si="1"/>
        <v>1.6799999997019768</v>
      </c>
    </row>
    <row r="24" spans="1:8" x14ac:dyDescent="0.2">
      <c r="A24" s="24"/>
      <c r="B24" s="22"/>
      <c r="C24" s="23"/>
      <c r="D24" s="23"/>
      <c r="E24" s="23"/>
      <c r="F24" s="23"/>
      <c r="G24" s="23"/>
      <c r="H24" s="23"/>
    </row>
    <row r="25" spans="1:8" x14ac:dyDescent="0.2">
      <c r="A25" s="18" t="s">
        <v>28</v>
      </c>
      <c r="B25" s="25"/>
      <c r="C25" s="20">
        <f>SUM(C26:C34)</f>
        <v>906745880</v>
      </c>
      <c r="D25" s="20">
        <f t="shared" ref="D25:H25" si="3">SUM(D26:D34)</f>
        <v>549630497.85000014</v>
      </c>
      <c r="E25" s="20">
        <f t="shared" si="3"/>
        <v>1456376377.8500001</v>
      </c>
      <c r="F25" s="20">
        <f t="shared" si="3"/>
        <v>1090750824.5800004</v>
      </c>
      <c r="G25" s="20">
        <f t="shared" si="3"/>
        <v>1074042072.9300003</v>
      </c>
      <c r="H25" s="20">
        <f t="shared" si="3"/>
        <v>365625553.27000004</v>
      </c>
    </row>
    <row r="26" spans="1:8" x14ac:dyDescent="0.2">
      <c r="A26" s="21"/>
      <c r="B26" s="22" t="s">
        <v>29</v>
      </c>
      <c r="C26" s="23">
        <v>59724037</v>
      </c>
      <c r="D26" s="23">
        <v>8776398.5500000007</v>
      </c>
      <c r="E26" s="23">
        <v>68500435.550000012</v>
      </c>
      <c r="F26" s="23">
        <v>64469465.640000015</v>
      </c>
      <c r="G26" s="23">
        <v>63100439.720000021</v>
      </c>
      <c r="H26" s="23">
        <f t="shared" si="1"/>
        <v>4030969.9099999964</v>
      </c>
    </row>
    <row r="27" spans="1:8" x14ac:dyDescent="0.2">
      <c r="A27" s="21"/>
      <c r="B27" s="22" t="s">
        <v>30</v>
      </c>
      <c r="C27" s="23">
        <v>6050000</v>
      </c>
      <c r="D27" s="23">
        <v>11436296.84</v>
      </c>
      <c r="E27" s="23">
        <v>17486296.84</v>
      </c>
      <c r="F27" s="23">
        <v>11973155.279999999</v>
      </c>
      <c r="G27" s="23">
        <v>11942405.279999999</v>
      </c>
      <c r="H27" s="23">
        <f t="shared" si="1"/>
        <v>5513141.5600000005</v>
      </c>
    </row>
    <row r="28" spans="1:8" x14ac:dyDescent="0.2">
      <c r="A28" s="21"/>
      <c r="B28" s="22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1"/>
        <v>0</v>
      </c>
    </row>
    <row r="29" spans="1:8" x14ac:dyDescent="0.2">
      <c r="A29" s="21"/>
      <c r="B29" s="22" t="s">
        <v>32</v>
      </c>
      <c r="C29" s="23">
        <v>418769212</v>
      </c>
      <c r="D29" s="23">
        <v>381806349.1400001</v>
      </c>
      <c r="E29" s="23">
        <v>800575561.14000022</v>
      </c>
      <c r="F29" s="23">
        <v>535247036.27000022</v>
      </c>
      <c r="G29" s="23">
        <v>532648530.08000016</v>
      </c>
      <c r="H29" s="23">
        <f t="shared" si="1"/>
        <v>265328524.87</v>
      </c>
    </row>
    <row r="30" spans="1:8" x14ac:dyDescent="0.2">
      <c r="A30" s="21"/>
      <c r="B30" s="22" t="s">
        <v>33</v>
      </c>
      <c r="C30" s="23">
        <v>345416676</v>
      </c>
      <c r="D30" s="23">
        <v>50105607.149999999</v>
      </c>
      <c r="E30" s="23">
        <v>395522283.15000015</v>
      </c>
      <c r="F30" s="23">
        <v>349555942.49000007</v>
      </c>
      <c r="G30" s="23">
        <v>342057977.73000014</v>
      </c>
      <c r="H30" s="23">
        <f t="shared" si="1"/>
        <v>45966340.660000086</v>
      </c>
    </row>
    <row r="31" spans="1:8" x14ac:dyDescent="0.2">
      <c r="A31" s="21"/>
      <c r="B31" s="22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 t="shared" si="1"/>
        <v>0</v>
      </c>
    </row>
    <row r="32" spans="1:8" x14ac:dyDescent="0.2">
      <c r="A32" s="21"/>
      <c r="B32" s="22" t="s">
        <v>35</v>
      </c>
      <c r="C32" s="23">
        <v>48897588</v>
      </c>
      <c r="D32" s="23">
        <v>36680581.609999992</v>
      </c>
      <c r="E32" s="23">
        <v>85578169.609999985</v>
      </c>
      <c r="F32" s="23">
        <v>63427612.390000015</v>
      </c>
      <c r="G32" s="23">
        <v>62894285.130000018</v>
      </c>
      <c r="H32" s="23">
        <f t="shared" si="1"/>
        <v>22150557.219999969</v>
      </c>
    </row>
    <row r="33" spans="1:8" x14ac:dyDescent="0.2">
      <c r="A33" s="21"/>
      <c r="B33" s="22" t="s">
        <v>36</v>
      </c>
      <c r="C33" s="23">
        <v>27669766</v>
      </c>
      <c r="D33" s="23">
        <v>59567661.99000001</v>
      </c>
      <c r="E33" s="23">
        <v>87237427.989999995</v>
      </c>
      <c r="F33" s="23">
        <v>64777545.309999987</v>
      </c>
      <c r="G33" s="23">
        <v>60098367.790000007</v>
      </c>
      <c r="H33" s="23">
        <f t="shared" si="1"/>
        <v>22459882.680000007</v>
      </c>
    </row>
    <row r="34" spans="1:8" x14ac:dyDescent="0.2">
      <c r="A34" s="21"/>
      <c r="B34" s="22" t="s">
        <v>37</v>
      </c>
      <c r="C34" s="23">
        <v>218601</v>
      </c>
      <c r="D34" s="23">
        <v>1257602.5699999998</v>
      </c>
      <c r="E34" s="23">
        <v>1476203.5699999998</v>
      </c>
      <c r="F34" s="23">
        <v>1300067.2</v>
      </c>
      <c r="G34" s="23">
        <v>1300067.2</v>
      </c>
      <c r="H34" s="23">
        <f t="shared" si="1"/>
        <v>176136.36999999988</v>
      </c>
    </row>
    <row r="35" spans="1:8" x14ac:dyDescent="0.2">
      <c r="A35" s="24"/>
      <c r="B35" s="22"/>
      <c r="C35" s="23"/>
      <c r="D35" s="23"/>
      <c r="E35" s="23"/>
      <c r="F35" s="23"/>
      <c r="G35" s="23"/>
      <c r="H35" s="23"/>
    </row>
    <row r="36" spans="1:8" x14ac:dyDescent="0.2">
      <c r="A36" s="18" t="s">
        <v>38</v>
      </c>
      <c r="B36" s="25"/>
      <c r="C36" s="20">
        <f>SUM(C37:C40)</f>
        <v>189370945</v>
      </c>
      <c r="D36" s="20">
        <f t="shared" ref="D36:H36" si="4">SUM(D37:D40)</f>
        <v>-1723956</v>
      </c>
      <c r="E36" s="20">
        <f t="shared" si="4"/>
        <v>187646981</v>
      </c>
      <c r="F36" s="20">
        <f t="shared" si="4"/>
        <v>187214319.35000002</v>
      </c>
      <c r="G36" s="20">
        <f t="shared" si="4"/>
        <v>187214319.35000002</v>
      </c>
      <c r="H36" s="20">
        <f t="shared" si="4"/>
        <v>432661.64999997616</v>
      </c>
    </row>
    <row r="37" spans="1:8" x14ac:dyDescent="0.2">
      <c r="A37" s="21"/>
      <c r="B37" s="22" t="s">
        <v>39</v>
      </c>
      <c r="C37" s="23">
        <v>189370945</v>
      </c>
      <c r="D37" s="23">
        <v>-1723956</v>
      </c>
      <c r="E37" s="23">
        <v>187646981</v>
      </c>
      <c r="F37" s="23">
        <v>187214319.35000002</v>
      </c>
      <c r="G37" s="23">
        <v>187214319.35000002</v>
      </c>
      <c r="H37" s="23">
        <f t="shared" si="1"/>
        <v>432661.64999997616</v>
      </c>
    </row>
    <row r="38" spans="1:8" ht="20.399999999999999" x14ac:dyDescent="0.2">
      <c r="A38" s="21"/>
      <c r="B38" s="22" t="s">
        <v>40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1"/>
        <v>0</v>
      </c>
    </row>
    <row r="39" spans="1:8" x14ac:dyDescent="0.2">
      <c r="A39" s="21"/>
      <c r="B39" s="22" t="s">
        <v>41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1"/>
        <v>0</v>
      </c>
    </row>
    <row r="40" spans="1:8" x14ac:dyDescent="0.2">
      <c r="A40" s="21"/>
      <c r="B40" s="22" t="s">
        <v>42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f t="shared" si="1"/>
        <v>0</v>
      </c>
    </row>
    <row r="41" spans="1:8" x14ac:dyDescent="0.2">
      <c r="A41" s="24"/>
      <c r="B41" s="22"/>
      <c r="C41" s="26"/>
      <c r="D41" s="26"/>
      <c r="E41" s="26"/>
      <c r="F41" s="26"/>
      <c r="G41" s="26"/>
      <c r="H41" s="26"/>
    </row>
    <row r="42" spans="1:8" x14ac:dyDescent="0.2">
      <c r="A42" s="27"/>
      <c r="B42" s="28" t="s">
        <v>43</v>
      </c>
      <c r="C42" s="29">
        <f>C36+C25+C16+C6</f>
        <v>5040583255</v>
      </c>
      <c r="D42" s="29">
        <f t="shared" ref="D42:H42" si="5">D36+D25+D16+D6</f>
        <v>2537178742.4300003</v>
      </c>
      <c r="E42" s="29">
        <f t="shared" si="5"/>
        <v>7577761986.460001</v>
      </c>
      <c r="F42" s="29">
        <f t="shared" si="5"/>
        <v>5995882782.8000011</v>
      </c>
      <c r="G42" s="29">
        <f t="shared" si="5"/>
        <v>5849816170.4300013</v>
      </c>
      <c r="H42" s="29">
        <f t="shared" si="5"/>
        <v>1581879203.6600008</v>
      </c>
    </row>
    <row r="43" spans="1:8" x14ac:dyDescent="0.2">
      <c r="A43" s="30"/>
      <c r="B43" s="30"/>
      <c r="C43" s="30"/>
      <c r="D43" s="30"/>
      <c r="E43" s="30"/>
      <c r="F43" s="30"/>
      <c r="G43" s="30"/>
      <c r="H43" s="30"/>
    </row>
    <row r="44" spans="1:8" x14ac:dyDescent="0.2">
      <c r="A44" s="30"/>
      <c r="B44" s="30"/>
      <c r="C44" s="30"/>
      <c r="D44" s="30"/>
      <c r="E44" s="30"/>
      <c r="F44" s="30"/>
      <c r="G44" s="30"/>
      <c r="H44" s="30"/>
    </row>
    <row r="45" spans="1:8" x14ac:dyDescent="0.2">
      <c r="A45" s="30"/>
      <c r="B45" s="30"/>
      <c r="C45" s="31"/>
      <c r="D45" s="31"/>
      <c r="E45" s="31"/>
      <c r="F45" s="31"/>
      <c r="G45" s="31"/>
      <c r="H45" s="31"/>
    </row>
    <row r="56" spans="2:7" x14ac:dyDescent="0.2">
      <c r="B56" s="30"/>
      <c r="C56" s="30"/>
      <c r="D56" s="30"/>
      <c r="E56" s="30"/>
      <c r="F56" s="30"/>
      <c r="G56" s="30"/>
    </row>
    <row r="58" spans="2:7" x14ac:dyDescent="0.2">
      <c r="B58" s="32" t="s">
        <v>44</v>
      </c>
      <c r="C58" s="33"/>
      <c r="D58" s="34"/>
      <c r="E58" s="35" t="s">
        <v>45</v>
      </c>
      <c r="F58" s="35"/>
      <c r="G58" s="35"/>
    </row>
    <row r="59" spans="2:7" x14ac:dyDescent="0.2">
      <c r="B59" s="36" t="s">
        <v>46</v>
      </c>
      <c r="C59" s="33"/>
      <c r="D59" s="34"/>
      <c r="E59" s="37" t="s">
        <v>47</v>
      </c>
      <c r="F59" s="37"/>
      <c r="G59" s="37"/>
    </row>
  </sheetData>
  <sheetProtection formatCells="0" formatColumns="0" formatRows="0" autoFilter="0"/>
  <mergeCells count="6">
    <mergeCell ref="A1:H1"/>
    <mergeCell ref="A2:B4"/>
    <mergeCell ref="C2:G2"/>
    <mergeCell ref="H2:H3"/>
    <mergeCell ref="E58:G58"/>
    <mergeCell ref="E59:G59"/>
  </mergeCells>
  <printOptions horizontalCentered="1"/>
  <pageMargins left="0.70866141732283472" right="0.70866141732283472" top="0.47" bottom="0.38" header="0.31496062992125984" footer="0.31496062992125984"/>
  <pageSetup scale="82" orientation="landscape" r:id="rId1"/>
  <ignoredErrors>
    <ignoredError sqref="C6:H4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2019-02-27T18:01:46Z</dcterms:created>
  <dcterms:modified xsi:type="dcterms:W3CDTF">2019-02-27T18:03:27Z</dcterms:modified>
</cp:coreProperties>
</file>